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045" activeTab="0"/>
  </bookViews>
  <sheets>
    <sheet name="Equipment_Requests (3)" sheetId="1" r:id="rId1"/>
  </sheets>
  <definedNames>
    <definedName name="_xlnm.Print_Area" localSheetId="0">'Equipment_Requests (3)'!$A$1:$P$45</definedName>
  </definedNames>
  <calcPr fullCalcOnLoad="1"/>
</workbook>
</file>

<file path=xl/sharedStrings.xml><?xml version="1.0" encoding="utf-8"?>
<sst xmlns="http://schemas.openxmlformats.org/spreadsheetml/2006/main" count="376" uniqueCount="181">
  <si>
    <t>DEPARTMENT</t>
  </si>
  <si>
    <t>ITEM</t>
  </si>
  <si>
    <t>QTY</t>
  </si>
  <si>
    <t>PRICE</t>
  </si>
  <si>
    <t>AMOUNT</t>
  </si>
  <si>
    <t>STRATEGIC PLAN REFERENCE</t>
  </si>
  <si>
    <t>JUSTIFICATION</t>
  </si>
  <si>
    <t>SUPPORTIVE DOCUMENT</t>
  </si>
  <si>
    <t>AUTHOR</t>
  </si>
  <si>
    <t>APPROVAL</t>
  </si>
  <si>
    <t>SUPERVISOR COMMENT</t>
  </si>
  <si>
    <t>SUPERVISOR</t>
  </si>
  <si>
    <t>DEPT TOTAL</t>
  </si>
  <si>
    <t>Teacher Education</t>
  </si>
  <si>
    <t>BRACKEN - 3 RECEPTIVE KIT</t>
  </si>
  <si>
    <t>Education Department Teacher Education Program (Bonnie Hofland): 1.11</t>
  </si>
  <si>
    <t>This is a testing kit (need 2), that GBC students learn to administer during the EDSP 452 course.  The demand for qualified special education teachers has grown and the addition of State mandated full-day kindergarten and school based pre-schools means to be qualified our early childhood special education teaching students must be knowledgeable in using the approved tests.</t>
  </si>
  <si>
    <t>Teresa Stauffer</t>
  </si>
  <si>
    <t>Yes</t>
  </si>
  <si>
    <t>Needed for current curriculum</t>
  </si>
  <si>
    <t>Tom Reagan</t>
  </si>
  <si>
    <t>BRIGANCE Early Childhood Screens III Kit (3-5 years)</t>
  </si>
  <si>
    <t>The State just approved the BRIGANCE testing kit as one of the tests that is used to detect possible reading difficulties and must be administered by trained special education teachers to all students.  Our GBC special education assessment course EDSP 452 needs these particular kits for student training.</t>
  </si>
  <si>
    <t>BRIGANCE Early Childhood Screens III Kit (K &amp;amp;1)</t>
  </si>
  <si>
    <t>Ely Center</t>
  </si>
  <si>
    <t>Folding Classroom Tables</t>
  </si>
  <si>
    <t>GBC Ely Center (Cliff Ferry): 2.5</t>
  </si>
  <si>
    <t>Several classroom tables have begun to bow in the middle. They also have chips and cracks, making it difficult for students to write on them. This upgrade will be beneficial to the students who have classes in the rooms with these older tables.</t>
  </si>
  <si>
    <t>Veronica Nelson</t>
  </si>
  <si>
    <t>Lynn Mahlberg</t>
  </si>
  <si>
    <t>Academic Success and Testing Center</t>
  </si>
  <si>
    <t>ScanSnap S1300i Scanner</t>
  </si>
  <si>
    <t>Academic Success Center (Shirley Jones): 4.4.3</t>
  </si>
  <si>
    <t>Hi, we would like to request a new scanner for students to use at ASC. With the online orientation course (0.5 credit) and more courses offered online, more and more students need to scan their paperwork/documents and submit them to WebCampus. Our front desk and myself have assisted them with using a printer to scan. If we could have a new scanner connected to a sign-in computer over our front desk area, students can scan and upload files by themselves, with our staff's guide and direction, and I believe it will benefit our students a lot. Thanks! -Ping</t>
  </si>
  <si>
    <t>Ping Wang</t>
  </si>
  <si>
    <t>Welding</t>
  </si>
  <si>
    <t>Miller process selector control</t>
  </si>
  <si>
    <t>CTE Welding Technology (Jon Licht): 3.1.4</t>
  </si>
  <si>
    <t>Created new Welding Courses to support other programs at GBC. Need to update and improve existing equipment for the GBC, Welding Courses.</t>
  </si>
  <si>
    <t>Steven Scilacci</t>
  </si>
  <si>
    <t>Bret Murphy</t>
  </si>
  <si>
    <t>Miller Dimension 652 Mig Runner Package</t>
  </si>
  <si>
    <t>CTE Welding Technology (Jon Licht): 3.1</t>
  </si>
  <si>
    <t>Update and improve existing equipment for the GBC Welding Program.</t>
  </si>
  <si>
    <t>Miller Dynsty 350 Package</t>
  </si>
  <si>
    <t>Miller XMT 304 Mig runner package</t>
  </si>
  <si>
    <t>Physical Education and Exercise</t>
  </si>
  <si>
    <t>backpacks-$230 ea, bckpckng tents- $200 ea, sleeping bags-$230 ea</t>
  </si>
  <si>
    <t>10 each</t>
  </si>
  <si>
    <t>Fitness Center (Norm Cavanaugh): 1.4</t>
  </si>
  <si>
    <t>The PEX request is for equipment to start a new class – Backpacking. This class correlates with the GBC Strategic Plan Core Theme 1: Provide Student Enrichment.  On page 15 of our GBC catalog, GBC main campus is promoted as being at &amp;quot;the center of some of the most dramatic and remote landscape in the nation...[with] plenty of opportunity for hiking, camping...&amp;quot;  Many colleges have outdoor recreation programs for students and community members, and in fact, our NSHE CCN has an approved &amp;quot;Backpacking and Hiking&amp;quot; course, PEX 101. At GBC, our current single outdoor recreation option is Rock Climbing, which has been a popular class for many years. For students and community members desiring to pursue other outdoor opportunities, such as overnight backpacking/camping/hiking, having a class with an experienced guide/instructor will make the first trip safer in numerous ways. We have several current and past PEX instructors who are experienced backpackers and who have indicated great interest in teaching this class. In order to offer such a course, the necessary equipment would need to be available for student use, as the investment would be substantial for anyone wanting to “try out” this recreation. The start-up costs for equipment are not something I can manage in the regular PEX budget.  The equipment could be stored in the existing PEX storage shed. A lab fee would be necessary to cover cleaning costs for the equipment.</t>
  </si>
  <si>
    <t>http://www.gbcnv.edu/equipment_requests/data/Physical_Education_and_Exercise/00002.docx</t>
  </si>
  <si>
    <t>Karen Kimber</t>
  </si>
  <si>
    <t>Health Sciences</t>
  </si>
  <si>
    <t>MegaCode Kid Advanced</t>
  </si>
  <si>
    <t>Health Science and Human Services Department (Margaret Puccinelli): 3.31</t>
  </si>
  <si>
    <t>Simulated patient scenarios allow students to critically think and use clinical reasoning through real-life scenarios. This allows students to deliver quality patient care with continuous training to reduce errors and improve patient outcomes.  Simulations are recommended teaching and learning strategies for students and is supported by several landmark studies.  MegaCode Kid will allow for high fidelity simulation, has a realistic airway, extensive ECG library, defibrillation and pacing capabilities, allows drug administration and intraosseous infusion to help teach the critical skills of managing pediatric emergencies.  This will allow radiology, paramedic, and nursing students of the Health Sciences and Human Services Department to provide safe and effective patient centered pediatric care.</t>
  </si>
  <si>
    <t>http://www.gbcnv.edu/equipment_requests/data/Health_Sciences/00003.pdf</t>
  </si>
  <si>
    <t>Heidi Johnston</t>
  </si>
  <si>
    <t>Amber Donnelli</t>
  </si>
  <si>
    <t>Millwright</t>
  </si>
  <si>
    <t>2&amp;quot; x 8&amp;quot; Fusion Machine</t>
  </si>
  <si>
    <t>CTE Industrial Millwright Technology (Cliff Ferry): 1.11.111</t>
  </si>
  <si>
    <t>This machine would upgrade our millwright program because it welds HDPE pipe. The cost is significantly cheaper because it is electric instead of gas. We will use it in both the regular and contract classes. It also has a hydraulic pressure setting so we can use it to teach proper pressure sets in class. It is a smaller version of the larger fusion machines used at the mines.</t>
  </si>
  <si>
    <t>Norm Whittaker</t>
  </si>
  <si>
    <t>VersaTube Steel Shelter</t>
  </si>
  <si>
    <t>We have been trying to buy this shelter for several years because of the extreme weather damage our lab equipment has been suffering due to lack of proper covered storage. This shelter has been approved by Buildings and Grounds as well as Security.</t>
  </si>
  <si>
    <t>4000 Lbs. Gantry Aluminum Crane</t>
  </si>
  <si>
    <t>Gary Chidester can now teach Crane Rigging Certification and already has some classes scheduled with the mines. This crane is mobile and can be used for off-site training in areas where cranes are not available. We will also use it in our regular student classes to teach rigging so the students will have multiple work stations.</t>
  </si>
  <si>
    <t>2000 Lbs., 10 Ft. Lift Height Hand Chain Hoist</t>
  </si>
  <si>
    <t>This hoist can be used in the new rigging classes as well as the student classes to set up multiple rigging stations.</t>
  </si>
  <si>
    <t>1500 Lbs., 5 Ft. Chain Come-Along</t>
  </si>
  <si>
    <t>This chain come-along can be used in the new rigging classes as well as the student classes to set up multiple rigging stations.</t>
  </si>
  <si>
    <t>Opti-Line Laser Alignment Tool</t>
  </si>
  <si>
    <t>New laser alignment tool for our alignment classes so we stay current with the latest technology and the equipment used at the mines.</t>
  </si>
  <si>
    <t xml:space="preserve">Library </t>
  </si>
  <si>
    <t>KINGSLEY 4EVER™ neverRust™ Outdoor Return - Dual Drop Return</t>
  </si>
  <si>
    <t>Library (Cliff Ferry): 2.1</t>
  </si>
  <si>
    <t>The Great Basin College Library has only one library material return box located outside the library main doors, inside of McMullen Hall. However, we often hear from our students that they attempted to return library materials after hours or on the weekend, only to find the building is locked therefore preventing them from returning the  materials on-time. This is a frustrating experience for our patrons as they not only have to return to the library during hours we are open (which is not always when they are available), but also the library system accrues late fees on their account if they are past due.  By having a library return located outside for patrons to return material, we can make returning library materials possible at all times, easier for the patrons as they do not need to park and exit their cars to enter the building, and this will also make patrons feel favorable about returning to the library and checking out materials again in the future knowing that returning these items will not be a nuisance for them. Having an outdoor library return will benefit all patrons greatly by ensuring that we receive returned materials timely, then we can make these materials available for the next patron.</t>
  </si>
  <si>
    <t>Carrie Gaxiola</t>
  </si>
  <si>
    <t>Radiology</t>
  </si>
  <si>
    <t>Radiology Phantom</t>
  </si>
  <si>
    <t>HSHS Radiology Technology Program (Cliff Ferry): 4.2</t>
  </si>
  <si>
    <t>Justification: HSHS Priority 1: Due to the addition of a live radiology room through the Pennington Grant, we need a phantom to produce images for the students to evaluate. The grant only provided money for the remodeling of the room and the digital equipment. This phantom is a life-size full body phantom with removable parts. With the addition of the phantom, the student experience will be very comparable to a clinical experience. The student will be able to position the phantom for the majority of X-ray procedures, select appropriate techniques, demonstrate proper radiation protection procedures, and evaluate the final image for accuracy, anatomy, and image quality.</t>
  </si>
  <si>
    <t>http://www.gbcnv.edu/equipment_requests/data/Radiology/00002.pdf</t>
  </si>
  <si>
    <t>Mary Doucette</t>
  </si>
  <si>
    <t>This item is key in having our working live lab and the students ability to use the new equipment. Radiology has not made a request in the past so this is a priority.</t>
  </si>
  <si>
    <t>Interactive Video</t>
  </si>
  <si>
    <t>SDI Cameras/Lecture Capture</t>
  </si>
  <si>
    <t>Interactive Video Office (Cliff Ferry): 4.2.1</t>
  </si>
  <si>
    <t>Modern, high resolution cameras are needed for each of the stand-alone Lecture Capture facilities- Lundberg 102, Lundberg 115, Winnemucca 108, and Ely 111.</t>
  </si>
  <si>
    <t>Robert Hannu</t>
  </si>
  <si>
    <t>SMART SPNL4070 IA FLAT PANEL</t>
  </si>
  <si>
    <t>Interactive Video Office (Cliff Ferry): 1.2.1</t>
  </si>
  <si>
    <t>The Diesel Instructors have asked for a portable, flat screen TV based SmartBoard system for their classroom (GTA 113).  This would augment/replace the aging video projector in that classroom.</t>
  </si>
  <si>
    <t>HTC classroom rebuild/upgrade</t>
  </si>
  <si>
    <t>Interactive Video Office (Cliff Ferry): 2.1.5</t>
  </si>
  <si>
    <t>In-Focus IN3136a Video Projector/mount</t>
  </si>
  <si>
    <t>The ceiling video projector, used with the SmartBoard, in Health Science 106 is an obsolete &amp;quot;surplus&amp;quot; projector we received from TMCC.  We need a new, widescreen-capable projector for that room to be usable.</t>
  </si>
  <si>
    <t>In-Focus IN3134a video projector/w mount</t>
  </si>
  <si>
    <t>The ceiling mount video projectors in McMullen 219, GTA 118, and Lundberg 102, which are used with the existing SmartBoards are obsolete, low ouput units that need to be replaced</t>
  </si>
  <si>
    <t>In-Focus IN3134a projectors/mounts</t>
  </si>
  <si>
    <t>We need to replace the video projectors in DCIT 202, 205, 103, and 104.  These are the original projectors and are deteriorating in light output and overall quality.  These classrooms are used on a daily basis.</t>
  </si>
  <si>
    <t>Regional Campus IAV Room Upgrade</t>
  </si>
  <si>
    <t>Interactive Video Office (Cliff Ferry): 3.2.2</t>
  </si>
  <si>
    <t>There are still several heavily used classrooms at GBC's branch campuses that use tube-type TVs and standard definition Polycom equipment.  This request would provide an upgrade to one of those rooms (i.e., Battle Mountain #1).</t>
  </si>
  <si>
    <t>The are a number of obsolete &amp;quot;legacy&amp;quot; projectors on the Elko and branch campuses that need to be replaced.  They are located in the Elko Welding classroom, Lundberg 111, McMullen 221, The Battle Mountain Computer lab, DCIT 110, GTA 119, DCIT 201, DCIT 159, DCIT 113, McMullen 221, and Winnemucca 124</t>
  </si>
  <si>
    <t>Winnemucca Room Upgrades</t>
  </si>
  <si>
    <t>The Winnemucca campus had requested pricing on room upgrades for Room 123 and 124, in addition to adding IAV capabilities to the Electrical classroom (modular bulding).  Delays in receiving equipment pricing may have prevented the campus director from submitting these on the campus' behalf by the deadline on 10/1/16, so I am submitting this duplicate request of their behalf.</t>
  </si>
  <si>
    <t>Theatre</t>
  </si>
  <si>
    <t>ETC Color Source LED lighting fixtures and attendant equipment</t>
  </si>
  <si>
    <t>Fine Arts and Humanities Department (Shirley Jones): 1.123</t>
  </si>
  <si>
    <t>The request part of the on-going process of updating the lighting and sound technology in the GBC theatre. The facility and its original equipment are now in their third decade of service. Please refer to the attached documents for narrative detail, including the request's ability to support the Great Basin College Mission.</t>
  </si>
  <si>
    <t>http://www.gbcnv.edu/equipment_requests/data/Theatre/00002.pdf</t>
  </si>
  <si>
    <t>John Rice</t>
  </si>
  <si>
    <t>Diesel</t>
  </si>
  <si>
    <t>equipment with pressure compensated hydraulic system</t>
  </si>
  <si>
    <t>CTE Diesel Technology (Cliff Ferry): 2.23.7</t>
  </si>
  <si>
    <t>In the past Cat has been able to donate a backhoe for our use during the school year.  They are no longer able to do this.  We need a piece of equipment that has a pressure compensated and pilot operated system on to teach from.  The advisory board also ask that we get our students on more real life equipment to prepare them for the field.</t>
  </si>
  <si>
    <t>Earl Owen</t>
  </si>
  <si>
    <t>Per Comment</t>
  </si>
  <si>
    <t>I agree with this request, but the machine purchased should have electronic hydraulic pump controls, and a powershift transmission that will satisfy AED requirements.</t>
  </si>
  <si>
    <t>Transmissions</t>
  </si>
  <si>
    <t>CTE Diesel Technology (Cliff Ferry): 2.23.8</t>
  </si>
  <si>
    <t>we have expanded the power terrain class and need the use of better lab aids such as transmissions for students to tear down and assemble to learn the concepts inside.  We also would like to have uniform transmissions to make it easier to manage.</t>
  </si>
  <si>
    <t>interactive panels</t>
  </si>
  <si>
    <t>CTE Diesel Technology (Cliff Ferry): 2.23.9</t>
  </si>
  <si>
    <t>Looking into the future we want to teach more like the way our students learn.  We want to start incorporating the use of technology for the students to learn the subject matter.  Our overhead projectors are poor quality at best and makes it hard to see the board especially with diagrams and these panels would enhance the visual aspect.  We could also save the notes and such on the panels and can be saved to any device with a blue tooth connection.  The blue tooth can also allow students to interact from there own tablet or phone.</t>
  </si>
  <si>
    <t>I approve of this request as long as what is purchased stays within the college's protocols for these devices.</t>
  </si>
  <si>
    <t>Anti lock training air brake board</t>
  </si>
  <si>
    <t>CTE Diesel Technology (Cliff Ferry): 2.23.10</t>
  </si>
  <si>
    <t>starting in 1998 DOT has required that over the road trucks have ABS.  Our current training board does not have this updated hardware.  We would like to get a new training board for use in the class room as well as in the shop.  It is also used by the CDL program.</t>
  </si>
  <si>
    <t>planetary power shift transmission</t>
  </si>
  <si>
    <t>CTE Diesel Technology (Cliff Ferry): 2.23.11</t>
  </si>
  <si>
    <t>planetary power shift transmissions are used in a wide variety of mining and agriculture equipment.  We have also began to look into the future and if we expand with the program it will be required.  We can only show video of the application at this time but would like to move it to a hands on training and diagnosis.</t>
  </si>
  <si>
    <t>Land Surveying Geomatics</t>
  </si>
  <si>
    <t>All-Weather Rite in the Rain Polydura Bound Notebooks</t>
  </si>
  <si>
    <t>Land Surveying Geomatics Department (Laura Gallegos): 3.3</t>
  </si>
  <si>
    <t>What Constitutes Original Survey Field Notes?  Field Notes are generally considered to be one of the most important aspects of a survey. In many cases it may be the only remaining evidence that we have of the conditions at the time of the survey. All field notes must be recorded at the time the work is being done. A surveyor’s competency and credibility may be judged by the quality of the field notes. Our land surveying student chapter should have access to new field books when completing activities associated with community service and competition events. I would like to have 10 field books available for our student chapter.    Rite in the Rain Transit Bound Notebook, 7-1/4&amp;quot; x 4 5/8&amp;quot;, 156 Pages Waterproof, 21598 are Ideal for Legal Proceedings Rite in the Rain Polydura Bound Notebooks feature a high visibility Polyethylene cover and waterproof paper ideal for use in the field or humid locations. Includes 156 consecutively numbered, bound pages. Recommended for use in any situation where findings may be used in legal proceedings. Transit Bound Notebook, 4 5/8&amp;quot; x 7-1/4&amp;quot;, 156 pages List Price: $19.15 x 10 = $191.50 + 10.88 Shipping + 13.60 Tax = 215.98</t>
  </si>
  <si>
    <t>http://www.gbcnv.edu/equipment_requests/data/Land_Surveying_Geomatics/00002.pdf</t>
  </si>
  <si>
    <t>Byron Calkins</t>
  </si>
  <si>
    <t>Electrical Systems Technology</t>
  </si>
  <si>
    <t>Electrical Motor training equipment</t>
  </si>
  <si>
    <t>CTE Electrical Systems Technology (Cliff Ferry): 1.2.3</t>
  </si>
  <si>
    <t>The Electrical motor training equipment we currently have is outdated and has limited effectiveness in teaching motor theory and applications. New electrical motor training equipment is needed. These training packages could easily be shared between different sites, i.e. Elko and Winnemucca.</t>
  </si>
  <si>
    <t>Steve Garcia</t>
  </si>
  <si>
    <t>Classroom Instructional Equipment</t>
  </si>
  <si>
    <t>The electrical classrooms are in need of newer interactive delivery media.</t>
  </si>
  <si>
    <t>Low voltage lab equipment</t>
  </si>
  <si>
    <t>CTE Electrical Systems Technology (Cliff Ferry): 4.1.1</t>
  </si>
  <si>
    <t>Equipment is needed to enhance low voltage (Voice, Video and Data) laboratory projects.</t>
  </si>
  <si>
    <t>Lab tools and equipment</t>
  </si>
  <si>
    <t>the lab intensive electrical program needs to update and replace various hand tools and meters.</t>
  </si>
  <si>
    <t>Student Services Services for Students with Disabilities</t>
  </si>
  <si>
    <t>Ergonomic Office Chair</t>
  </si>
  <si>
    <t>Services for Students with Disabilities Office  (Yvonne Sutherland): 4.1</t>
  </si>
  <si>
    <t>The GBC Disability Resource Center (DRC) provides students with special chairs when they have disabilities which cause them to have pain or discomfort when sitting in normal classroom chairs.  GBC has not purchased new chairs, for this purpose, in over 5 years.  Many of the chairs currently in use are worn.  Additionally, some of the original chairs, purchased for the purpose, have broken and can no longer be used.  The number of students, applying for accommodations, has been steadily increasing over the past few years and given these two factors the DRC will soon be unable to meet the need for special chairs for students with this approved accommodation.  The purchase of these 7 chairs will help to keep current with the demand for this accommodation.</t>
  </si>
  <si>
    <t>Julie Byrnes</t>
  </si>
  <si>
    <t>Winnemucca Center</t>
  </si>
  <si>
    <t>IAV Equipment Upgrades</t>
  </si>
  <si>
    <t>GBC Winnemucca Center (Cliff Ferry): 2.3</t>
  </si>
  <si>
    <t>We have two rooms that are in need of upgrade to make hi-definition and instructional presentation capable. Most every class we teach or receive relies on interactive video. Between faculty teaching from our rooms and students requiring presentation, we need to upgrade our rooms. We will use the old equipment to build another IAV room to expand our available options to match the other centers and the main campus.</t>
  </si>
  <si>
    <t>Lisa Campbell</t>
  </si>
  <si>
    <t>Wireless Mic/Presentation System</t>
  </si>
  <si>
    <t>GBC Winnemucca Center (Cliff Ferry): 2.3.2</t>
  </si>
  <si>
    <t>We hold special events for students including a career fair, ceremonies, and graduation celebrations. We have over a hundred people present without capability to project electronics.</t>
  </si>
  <si>
    <t>Event Tables/Cart</t>
  </si>
  <si>
    <t>When we hold events we do not have tables to hold student centered events. This would allow portable tables to be set up and a cart to hold them. Our campus does not have an operating account to support these initiatives.</t>
  </si>
  <si>
    <t>GRAND TOTAL</t>
  </si>
  <si>
    <t>HTC 137 is one of the few remaining non-High Resolution originating IAV rooms on the Elko campus.  Due to lack of space in the existing room, and upgrade has been unfeasible.  As a result, we are proposing a &amp;quot;room swap&amp;quot; to HTC 110 to allow us to replace the Polycom, video monitor, and instructor station to be compatible with the High Resolution standard.</t>
  </si>
  <si>
    <t>*Tom will email Steve for additional information</t>
  </si>
  <si>
    <t>AWARD AMOUNT</t>
  </si>
  <si>
    <t>ACCOUNT / NOTES</t>
  </si>
  <si>
    <t>TECH</t>
  </si>
  <si>
    <t>GIF</t>
  </si>
  <si>
    <t>REMOVED PER BOB/DUPLICATE REQUEST WITH WMCA</t>
  </si>
  <si>
    <t>*Dorinda will talk to John</t>
  </si>
  <si>
    <t>FUNDING FROM OTHER SOURCES (TAACCCT)</t>
  </si>
  <si>
    <t>INSUFFICIENT FUNDING</t>
  </si>
  <si>
    <t>INELIGIBLE - SPECIAL EVENTS</t>
  </si>
  <si>
    <t>LAB FEES SHOULD BE CONSIDERED FOR THIS PURCHASE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</si>
</sst>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1">
    <xf numFmtId="0" fontId="0" fillId="0" borderId="0" xfId="0" applyFont="1" applyAlignment="1">
      <alignment/>
    </xf>
    <xf numFmtId="0" fontId="36" fillId="0" borderId="0" xfId="0" applyFont="1" applyAlignment="1">
      <alignment/>
    </xf>
    <xf numFmtId="0" fontId="36" fillId="33" borderId="10" xfId="0" applyFont="1" applyFill="1" applyBorder="1" applyAlignment="1">
      <alignment/>
    </xf>
    <xf numFmtId="44" fontId="36" fillId="33" borderId="10" xfId="44" applyFont="1" applyFill="1" applyBorder="1" applyAlignment="1">
      <alignment/>
    </xf>
    <xf numFmtId="44" fontId="0" fillId="0" borderId="0" xfId="44" applyFont="1" applyAlignment="1">
      <alignment/>
    </xf>
    <xf numFmtId="0" fontId="36" fillId="33" borderId="10" xfId="0" applyFont="1" applyFill="1" applyBorder="1" applyAlignment="1">
      <alignment horizontal="center"/>
    </xf>
    <xf numFmtId="0" fontId="0" fillId="0" borderId="0" xfId="0" applyAlignment="1">
      <alignment horizontal="center"/>
    </xf>
    <xf numFmtId="0" fontId="36" fillId="33" borderId="10" xfId="0" applyFont="1" applyFill="1" applyBorder="1" applyAlignment="1">
      <alignment wrapText="1"/>
    </xf>
    <xf numFmtId="0" fontId="0" fillId="0" borderId="0" xfId="0" applyAlignment="1">
      <alignment wrapText="1"/>
    </xf>
    <xf numFmtId="44" fontId="36" fillId="33" borderId="11" xfId="44" applyFont="1" applyFill="1" applyBorder="1" applyAlignment="1">
      <alignment/>
    </xf>
    <xf numFmtId="0" fontId="36" fillId="33" borderId="12" xfId="0" applyFont="1" applyFill="1" applyBorder="1" applyAlignment="1">
      <alignment wrapText="1"/>
    </xf>
    <xf numFmtId="0" fontId="0" fillId="0" borderId="10" xfId="0" applyBorder="1" applyAlignment="1">
      <alignment wrapText="1"/>
    </xf>
    <xf numFmtId="0" fontId="0" fillId="0" borderId="10" xfId="0" applyBorder="1" applyAlignment="1">
      <alignment horizontal="center"/>
    </xf>
    <xf numFmtId="44" fontId="0" fillId="0" borderId="10" xfId="44" applyFont="1" applyBorder="1" applyAlignment="1">
      <alignment/>
    </xf>
    <xf numFmtId="44" fontId="36" fillId="0" borderId="10" xfId="44" applyFont="1" applyBorder="1" applyAlignment="1">
      <alignment/>
    </xf>
    <xf numFmtId="0" fontId="0" fillId="0" borderId="10" xfId="0" applyBorder="1" applyAlignment="1">
      <alignment/>
    </xf>
    <xf numFmtId="0" fontId="0" fillId="0" borderId="11" xfId="0" applyBorder="1" applyAlignment="1">
      <alignment/>
    </xf>
    <xf numFmtId="0" fontId="0" fillId="0" borderId="13" xfId="0" applyBorder="1" applyAlignment="1">
      <alignment wrapText="1"/>
    </xf>
    <xf numFmtId="0" fontId="0" fillId="0" borderId="13" xfId="0" applyBorder="1" applyAlignment="1">
      <alignment horizontal="center"/>
    </xf>
    <xf numFmtId="44" fontId="0" fillId="0" borderId="13" xfId="44"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wrapText="1"/>
    </xf>
    <xf numFmtId="0" fontId="0" fillId="0" borderId="0" xfId="0" applyBorder="1" applyAlignment="1">
      <alignment horizontal="center"/>
    </xf>
    <xf numFmtId="44" fontId="0" fillId="0" borderId="0" xfId="44" applyFon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wrapText="1"/>
    </xf>
    <xf numFmtId="0" fontId="0" fillId="0" borderId="16" xfId="0" applyBorder="1" applyAlignment="1">
      <alignment horizontal="center"/>
    </xf>
    <xf numFmtId="44" fontId="0" fillId="0" borderId="16" xfId="44" applyFont="1" applyBorder="1" applyAlignment="1">
      <alignment/>
    </xf>
    <xf numFmtId="44" fontId="36" fillId="0" borderId="16" xfId="44" applyFont="1" applyBorder="1" applyAlignment="1">
      <alignment/>
    </xf>
    <xf numFmtId="0" fontId="0" fillId="0" borderId="16" xfId="0" applyBorder="1" applyAlignment="1">
      <alignment/>
    </xf>
    <xf numFmtId="0" fontId="0" fillId="0" borderId="17" xfId="0" applyBorder="1" applyAlignment="1">
      <alignment/>
    </xf>
    <xf numFmtId="0" fontId="36" fillId="0" borderId="12" xfId="0" applyFont="1" applyBorder="1" applyAlignment="1">
      <alignment wrapText="1"/>
    </xf>
    <xf numFmtId="0" fontId="36" fillId="0" borderId="10" xfId="0" applyFont="1" applyBorder="1" applyAlignment="1">
      <alignment wrapText="1"/>
    </xf>
    <xf numFmtId="0" fontId="36" fillId="0" borderId="0" xfId="0" applyFont="1" applyAlignment="1">
      <alignment wrapText="1"/>
    </xf>
    <xf numFmtId="0" fontId="36" fillId="0" borderId="13" xfId="0" applyFont="1" applyBorder="1" applyAlignment="1">
      <alignment wrapText="1"/>
    </xf>
    <xf numFmtId="0" fontId="36" fillId="0" borderId="0" xfId="0" applyFont="1" applyBorder="1" applyAlignment="1">
      <alignment wrapText="1"/>
    </xf>
    <xf numFmtId="0" fontId="36" fillId="0" borderId="16" xfId="0" applyFont="1" applyBorder="1" applyAlignment="1">
      <alignment wrapText="1"/>
    </xf>
    <xf numFmtId="0" fontId="0" fillId="0" borderId="18" xfId="0" applyBorder="1" applyAlignment="1">
      <alignment/>
    </xf>
    <xf numFmtId="0" fontId="30" fillId="0" borderId="10" xfId="53" applyBorder="1" applyAlignment="1">
      <alignment wrapText="1"/>
    </xf>
    <xf numFmtId="0" fontId="0" fillId="0" borderId="18" xfId="0" applyFill="1" applyBorder="1" applyAlignment="1">
      <alignment/>
    </xf>
    <xf numFmtId="0" fontId="36" fillId="0" borderId="13" xfId="0" applyFont="1"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xf>
    <xf numFmtId="44" fontId="0" fillId="0" borderId="13" xfId="44"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Fill="1" applyAlignment="1">
      <alignment/>
    </xf>
    <xf numFmtId="0" fontId="36"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44" fontId="0" fillId="0" borderId="0" xfId="44" applyFont="1" applyFill="1" applyBorder="1" applyAlignment="1">
      <alignment/>
    </xf>
    <xf numFmtId="0" fontId="0" fillId="0" borderId="0" xfId="0" applyFill="1" applyBorder="1" applyAlignment="1">
      <alignment/>
    </xf>
    <xf numFmtId="0" fontId="0" fillId="0" borderId="15" xfId="0" applyFill="1" applyBorder="1" applyAlignment="1">
      <alignment/>
    </xf>
    <xf numFmtId="0" fontId="36" fillId="0" borderId="16" xfId="0" applyFont="1" applyFill="1" applyBorder="1" applyAlignment="1">
      <alignment wrapText="1"/>
    </xf>
    <xf numFmtId="0" fontId="0" fillId="0" borderId="16" xfId="0" applyFill="1" applyBorder="1" applyAlignment="1">
      <alignment wrapText="1"/>
    </xf>
    <xf numFmtId="0" fontId="0" fillId="0" borderId="16" xfId="0" applyFill="1" applyBorder="1" applyAlignment="1">
      <alignment horizontal="center"/>
    </xf>
    <xf numFmtId="44" fontId="0" fillId="0" borderId="16" xfId="44" applyFont="1" applyFill="1" applyBorder="1" applyAlignment="1">
      <alignment/>
    </xf>
    <xf numFmtId="44" fontId="36" fillId="0" borderId="16" xfId="44"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36" fillId="0" borderId="10" xfId="0" applyFont="1" applyFill="1" applyBorder="1" applyAlignment="1">
      <alignment wrapText="1"/>
    </xf>
    <xf numFmtId="0" fontId="0" fillId="0" borderId="10" xfId="0" applyFill="1" applyBorder="1" applyAlignment="1">
      <alignment wrapText="1"/>
    </xf>
    <xf numFmtId="0" fontId="0" fillId="0" borderId="10" xfId="0" applyFill="1" applyBorder="1" applyAlignment="1">
      <alignment horizontal="center"/>
    </xf>
    <xf numFmtId="44" fontId="0" fillId="0" borderId="10" xfId="44" applyFont="1" applyFill="1" applyBorder="1" applyAlignment="1">
      <alignment/>
    </xf>
    <xf numFmtId="44" fontId="36" fillId="0" borderId="10" xfId="44"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30" fillId="0" borderId="10" xfId="53" applyFill="1" applyBorder="1" applyAlignment="1">
      <alignment wrapText="1"/>
    </xf>
    <xf numFmtId="44" fontId="36" fillId="0" borderId="0" xfId="44" applyFont="1" applyFill="1" applyBorder="1" applyAlignment="1">
      <alignment/>
    </xf>
    <xf numFmtId="0" fontId="36" fillId="33" borderId="11" xfId="0" applyFont="1" applyFill="1" applyBorder="1" applyAlignment="1">
      <alignment/>
    </xf>
    <xf numFmtId="44" fontId="36" fillId="0" borderId="0" xfId="44" applyFont="1" applyAlignment="1">
      <alignment/>
    </xf>
    <xf numFmtId="44" fontId="36" fillId="33" borderId="10" xfId="44" applyFont="1" applyFill="1" applyBorder="1" applyAlignment="1">
      <alignment wrapText="1"/>
    </xf>
    <xf numFmtId="44" fontId="36" fillId="0" borderId="0" xfId="44" applyFont="1" applyAlignment="1">
      <alignment wrapText="1"/>
    </xf>
    <xf numFmtId="44" fontId="36" fillId="33" borderId="18" xfId="44" applyFont="1" applyFill="1" applyBorder="1" applyAlignment="1">
      <alignment/>
    </xf>
    <xf numFmtId="44" fontId="36" fillId="33" borderId="18" xfId="44" applyFont="1" applyFill="1" applyBorder="1" applyAlignment="1">
      <alignment wrapText="1"/>
    </xf>
    <xf numFmtId="44" fontId="36" fillId="13" borderId="18" xfId="44" applyFont="1" applyFill="1" applyBorder="1" applyAlignment="1">
      <alignment/>
    </xf>
    <xf numFmtId="44" fontId="36" fillId="13" borderId="18" xfId="44" applyFont="1" applyFill="1" applyBorder="1" applyAlignment="1">
      <alignment wrapText="1"/>
    </xf>
    <xf numFmtId="44" fontId="36" fillId="34" borderId="18" xfId="44" applyFont="1" applyFill="1" applyBorder="1" applyAlignment="1">
      <alignment/>
    </xf>
    <xf numFmtId="44" fontId="36" fillId="34" borderId="18" xfId="44"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bcnv.edu/equipment_requests/data/Health_Sciences/00003.pdf" TargetMode="External" /><Relationship Id="rId2" Type="http://schemas.openxmlformats.org/officeDocument/2006/relationships/hyperlink" Target="http://www.gbcnv.edu/equipment_requests/data/Land_Surveying_Geomatics/00002.pdf" TargetMode="External" /><Relationship Id="rId3" Type="http://schemas.openxmlformats.org/officeDocument/2006/relationships/hyperlink" Target="http://www.gbcnv.edu/equipment_requests/data/Physical_Education_and_Exercise/00002.docx" TargetMode="External" /><Relationship Id="rId4" Type="http://schemas.openxmlformats.org/officeDocument/2006/relationships/hyperlink" Target="http://www.gbcnv.edu/equipment_requests/data/Radiology/00002.pdf" TargetMode="External" /><Relationship Id="rId5" Type="http://schemas.openxmlformats.org/officeDocument/2006/relationships/hyperlink" Target="http://www.gbcnv.edu/equipment_requests/data/Theatre/00002.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zoomScale="90" zoomScaleNormal="90" zoomScalePageLayoutView="0" workbookViewId="0" topLeftCell="A35">
      <selection activeCell="C40" sqref="C40"/>
    </sheetView>
  </sheetViews>
  <sheetFormatPr defaultColWidth="9.140625" defaultRowHeight="15"/>
  <cols>
    <col min="1" max="1" width="3.421875" style="39" bestFit="1" customWidth="1"/>
    <col min="2" max="2" width="25.7109375" style="35" customWidth="1"/>
    <col min="3" max="3" width="31.8515625" style="8" customWidth="1"/>
    <col min="4" max="4" width="7.57421875" style="6" bestFit="1" customWidth="1"/>
    <col min="5" max="7" width="13.28125" style="4" bestFit="1" customWidth="1"/>
    <col min="8" max="8" width="19.140625" style="72" bestFit="1" customWidth="1"/>
    <col min="9" max="9" width="22.140625" style="74" bestFit="1" customWidth="1"/>
    <col min="10" max="10" width="25.7109375" style="8" customWidth="1"/>
    <col min="11" max="11" width="105.8515625" style="8" customWidth="1"/>
    <col min="12" max="12" width="25.7109375" style="8" customWidth="1"/>
    <col min="13" max="13" width="15.7109375" style="0" bestFit="1" customWidth="1"/>
    <col min="14" max="14" width="13.28125" style="0" bestFit="1" customWidth="1"/>
    <col min="15" max="15" width="25.7109375" style="8" customWidth="1"/>
    <col min="16" max="16" width="16.7109375" style="0" bestFit="1" customWidth="1"/>
  </cols>
  <sheetData>
    <row r="1" spans="1:16" s="1" customFormat="1" ht="30" customHeight="1">
      <c r="A1" s="10"/>
      <c r="B1" s="7" t="s">
        <v>0</v>
      </c>
      <c r="C1" s="7" t="s">
        <v>1</v>
      </c>
      <c r="D1" s="5" t="s">
        <v>2</v>
      </c>
      <c r="E1" s="3" t="s">
        <v>3</v>
      </c>
      <c r="F1" s="3" t="s">
        <v>4</v>
      </c>
      <c r="G1" s="9" t="s">
        <v>12</v>
      </c>
      <c r="H1" s="3" t="s">
        <v>171</v>
      </c>
      <c r="I1" s="73" t="s">
        <v>172</v>
      </c>
      <c r="J1" s="7" t="s">
        <v>5</v>
      </c>
      <c r="K1" s="7" t="s">
        <v>6</v>
      </c>
      <c r="L1" s="7" t="s">
        <v>7</v>
      </c>
      <c r="M1" s="2" t="s">
        <v>8</v>
      </c>
      <c r="N1" s="2" t="s">
        <v>9</v>
      </c>
      <c r="O1" s="7" t="s">
        <v>10</v>
      </c>
      <c r="P1" s="71" t="s">
        <v>11</v>
      </c>
    </row>
    <row r="2" spans="1:16" ht="75">
      <c r="A2" s="39">
        <v>1</v>
      </c>
      <c r="B2" s="34" t="s">
        <v>30</v>
      </c>
      <c r="C2" s="11" t="s">
        <v>31</v>
      </c>
      <c r="D2" s="12">
        <v>1</v>
      </c>
      <c r="E2" s="13">
        <v>260</v>
      </c>
      <c r="F2" s="13">
        <v>260</v>
      </c>
      <c r="G2" s="14">
        <v>260</v>
      </c>
      <c r="H2" s="75">
        <f>D2*E2</f>
        <v>260</v>
      </c>
      <c r="I2" s="76" t="s">
        <v>173</v>
      </c>
      <c r="J2" s="11" t="s">
        <v>32</v>
      </c>
      <c r="K2" s="11" t="s">
        <v>33</v>
      </c>
      <c r="L2" s="11"/>
      <c r="M2" s="15" t="s">
        <v>34</v>
      </c>
      <c r="N2" s="15" t="s">
        <v>18</v>
      </c>
      <c r="O2" s="11"/>
      <c r="P2" s="16" t="s">
        <v>20</v>
      </c>
    </row>
    <row r="3" spans="1:17" s="48" customFormat="1" ht="105">
      <c r="A3" s="41">
        <v>2</v>
      </c>
      <c r="B3" s="42" t="s">
        <v>115</v>
      </c>
      <c r="C3" s="43" t="s">
        <v>116</v>
      </c>
      <c r="D3" s="44">
        <v>1</v>
      </c>
      <c r="E3" s="45">
        <v>50000</v>
      </c>
      <c r="F3" s="45">
        <v>50000</v>
      </c>
      <c r="G3" s="45"/>
      <c r="H3" s="79">
        <v>0</v>
      </c>
      <c r="I3" s="80" t="s">
        <v>178</v>
      </c>
      <c r="J3" s="43" t="s">
        <v>117</v>
      </c>
      <c r="K3" s="43" t="s">
        <v>118</v>
      </c>
      <c r="L3" s="43"/>
      <c r="M3" s="46" t="s">
        <v>119</v>
      </c>
      <c r="N3" s="46" t="s">
        <v>120</v>
      </c>
      <c r="O3" s="43" t="s">
        <v>121</v>
      </c>
      <c r="P3" s="47" t="s">
        <v>40</v>
      </c>
      <c r="Q3" s="53" t="s">
        <v>170</v>
      </c>
    </row>
    <row r="4" spans="1:16" s="48" customFormat="1" ht="45">
      <c r="A4" s="41">
        <v>3</v>
      </c>
      <c r="B4" s="49" t="s">
        <v>115</v>
      </c>
      <c r="C4" s="50" t="s">
        <v>122</v>
      </c>
      <c r="D4" s="51">
        <v>5</v>
      </c>
      <c r="E4" s="52">
        <v>1000</v>
      </c>
      <c r="F4" s="52">
        <v>5000</v>
      </c>
      <c r="G4" s="52"/>
      <c r="H4" s="77">
        <f>F4</f>
        <v>5000</v>
      </c>
      <c r="I4" s="78" t="s">
        <v>174</v>
      </c>
      <c r="J4" s="50" t="s">
        <v>123</v>
      </c>
      <c r="K4" s="50" t="s">
        <v>124</v>
      </c>
      <c r="L4" s="50"/>
      <c r="M4" s="53" t="s">
        <v>119</v>
      </c>
      <c r="N4" s="53" t="s">
        <v>18</v>
      </c>
      <c r="O4" s="50"/>
      <c r="P4" s="54" t="s">
        <v>40</v>
      </c>
    </row>
    <row r="5" spans="1:16" s="48" customFormat="1" ht="75">
      <c r="A5" s="41">
        <v>4</v>
      </c>
      <c r="B5" s="49" t="s">
        <v>115</v>
      </c>
      <c r="C5" s="50" t="s">
        <v>125</v>
      </c>
      <c r="D5" s="51">
        <v>2</v>
      </c>
      <c r="E5" s="52">
        <v>5000</v>
      </c>
      <c r="F5" s="52">
        <v>10000</v>
      </c>
      <c r="G5" s="52"/>
      <c r="H5" s="75">
        <v>11000</v>
      </c>
      <c r="I5" s="76" t="s">
        <v>173</v>
      </c>
      <c r="J5" s="50" t="s">
        <v>126</v>
      </c>
      <c r="K5" s="50" t="s">
        <v>127</v>
      </c>
      <c r="L5" s="50"/>
      <c r="M5" s="53" t="s">
        <v>119</v>
      </c>
      <c r="N5" s="53" t="s">
        <v>120</v>
      </c>
      <c r="O5" s="50" t="s">
        <v>128</v>
      </c>
      <c r="P5" s="54" t="s">
        <v>40</v>
      </c>
    </row>
    <row r="6" spans="1:16" s="48" customFormat="1" ht="45">
      <c r="A6" s="41">
        <v>5</v>
      </c>
      <c r="B6" s="49" t="s">
        <v>115</v>
      </c>
      <c r="C6" s="50" t="s">
        <v>129</v>
      </c>
      <c r="D6" s="51">
        <v>1</v>
      </c>
      <c r="E6" s="52">
        <v>42000</v>
      </c>
      <c r="F6" s="52">
        <v>42000</v>
      </c>
      <c r="G6" s="52"/>
      <c r="H6" s="79">
        <v>0</v>
      </c>
      <c r="I6" s="80" t="s">
        <v>178</v>
      </c>
      <c r="J6" s="50" t="s">
        <v>130</v>
      </c>
      <c r="K6" s="50" t="s">
        <v>131</v>
      </c>
      <c r="L6" s="50"/>
      <c r="M6" s="53" t="s">
        <v>119</v>
      </c>
      <c r="N6" s="53" t="s">
        <v>18</v>
      </c>
      <c r="O6" s="50"/>
      <c r="P6" s="54" t="s">
        <v>40</v>
      </c>
    </row>
    <row r="7" spans="1:16" s="48" customFormat="1" ht="45">
      <c r="A7" s="41">
        <v>6</v>
      </c>
      <c r="B7" s="55" t="s">
        <v>115</v>
      </c>
      <c r="C7" s="56" t="s">
        <v>132</v>
      </c>
      <c r="D7" s="57">
        <v>1</v>
      </c>
      <c r="E7" s="58">
        <v>138000</v>
      </c>
      <c r="F7" s="58">
        <v>138000</v>
      </c>
      <c r="G7" s="59">
        <v>245000</v>
      </c>
      <c r="H7" s="79">
        <v>0</v>
      </c>
      <c r="I7" s="80" t="s">
        <v>178</v>
      </c>
      <c r="J7" s="56" t="s">
        <v>133</v>
      </c>
      <c r="K7" s="56" t="s">
        <v>134</v>
      </c>
      <c r="L7" s="56"/>
      <c r="M7" s="60" t="s">
        <v>119</v>
      </c>
      <c r="N7" s="60" t="s">
        <v>18</v>
      </c>
      <c r="O7" s="56"/>
      <c r="P7" s="61" t="s">
        <v>40</v>
      </c>
    </row>
    <row r="8" spans="1:17" ht="45">
      <c r="A8" s="39">
        <v>7</v>
      </c>
      <c r="B8" s="36" t="s">
        <v>141</v>
      </c>
      <c r="C8" s="17" t="s">
        <v>142</v>
      </c>
      <c r="D8" s="18">
        <v>8</v>
      </c>
      <c r="E8" s="19">
        <v>12500</v>
      </c>
      <c r="F8" s="19">
        <v>100000</v>
      </c>
      <c r="G8" s="19"/>
      <c r="H8" s="77">
        <f>1*E8</f>
        <v>12500</v>
      </c>
      <c r="I8" s="78" t="s">
        <v>174</v>
      </c>
      <c r="J8" s="17" t="s">
        <v>143</v>
      </c>
      <c r="K8" s="17" t="s">
        <v>144</v>
      </c>
      <c r="L8" s="17"/>
      <c r="M8" s="20" t="s">
        <v>145</v>
      </c>
      <c r="N8" s="20" t="s">
        <v>18</v>
      </c>
      <c r="O8" s="17"/>
      <c r="P8" s="21" t="s">
        <v>40</v>
      </c>
      <c r="Q8" s="53" t="s">
        <v>170</v>
      </c>
    </row>
    <row r="9" spans="1:17" ht="75">
      <c r="A9" s="39">
        <v>8</v>
      </c>
      <c r="B9" s="37" t="s">
        <v>141</v>
      </c>
      <c r="C9" s="22" t="s">
        <v>146</v>
      </c>
      <c r="D9" s="23">
        <v>2</v>
      </c>
      <c r="E9" s="24">
        <v>8000</v>
      </c>
      <c r="F9" s="24">
        <v>16000</v>
      </c>
      <c r="G9" s="24"/>
      <c r="H9" s="79">
        <v>0</v>
      </c>
      <c r="I9" s="80" t="s">
        <v>178</v>
      </c>
      <c r="J9" s="22" t="s">
        <v>143</v>
      </c>
      <c r="K9" s="22" t="s">
        <v>147</v>
      </c>
      <c r="L9" s="22"/>
      <c r="M9" s="25" t="s">
        <v>145</v>
      </c>
      <c r="N9" s="25" t="s">
        <v>120</v>
      </c>
      <c r="O9" s="22" t="s">
        <v>128</v>
      </c>
      <c r="P9" s="26" t="s">
        <v>40</v>
      </c>
      <c r="Q9" s="53"/>
    </row>
    <row r="10" spans="1:16" ht="45">
      <c r="A10" s="39">
        <v>9</v>
      </c>
      <c r="B10" s="37" t="s">
        <v>141</v>
      </c>
      <c r="C10" s="22" t="s">
        <v>148</v>
      </c>
      <c r="D10" s="23">
        <v>1</v>
      </c>
      <c r="E10" s="24">
        <v>6000</v>
      </c>
      <c r="F10" s="24">
        <v>6000</v>
      </c>
      <c r="G10" s="24"/>
      <c r="H10" s="77">
        <f>F10</f>
        <v>6000</v>
      </c>
      <c r="I10" s="78" t="s">
        <v>174</v>
      </c>
      <c r="J10" s="22" t="s">
        <v>149</v>
      </c>
      <c r="K10" s="22" t="s">
        <v>150</v>
      </c>
      <c r="L10" s="22"/>
      <c r="M10" s="25" t="s">
        <v>145</v>
      </c>
      <c r="N10" s="25" t="s">
        <v>18</v>
      </c>
      <c r="O10" s="22"/>
      <c r="P10" s="26" t="s">
        <v>40</v>
      </c>
    </row>
    <row r="11" spans="1:16" ht="45">
      <c r="A11" s="39">
        <v>10</v>
      </c>
      <c r="B11" s="38" t="s">
        <v>141</v>
      </c>
      <c r="C11" s="27" t="s">
        <v>151</v>
      </c>
      <c r="D11" s="28">
        <v>1</v>
      </c>
      <c r="E11" s="29">
        <v>5000</v>
      </c>
      <c r="F11" s="29">
        <v>5000</v>
      </c>
      <c r="G11" s="30">
        <v>127000</v>
      </c>
      <c r="H11" s="79">
        <v>0</v>
      </c>
      <c r="I11" s="80" t="s">
        <v>178</v>
      </c>
      <c r="J11" s="27" t="s">
        <v>149</v>
      </c>
      <c r="K11" s="27" t="s">
        <v>152</v>
      </c>
      <c r="L11" s="27"/>
      <c r="M11" s="31" t="s">
        <v>145</v>
      </c>
      <c r="N11" s="31" t="s">
        <v>18</v>
      </c>
      <c r="O11" s="27"/>
      <c r="P11" s="32" t="s">
        <v>40</v>
      </c>
    </row>
    <row r="12" spans="1:16" s="48" customFormat="1" ht="45">
      <c r="A12" s="41">
        <v>11</v>
      </c>
      <c r="B12" s="62" t="s">
        <v>24</v>
      </c>
      <c r="C12" s="63" t="s">
        <v>25</v>
      </c>
      <c r="D12" s="64">
        <v>6</v>
      </c>
      <c r="E12" s="65">
        <v>137</v>
      </c>
      <c r="F12" s="65">
        <v>822</v>
      </c>
      <c r="G12" s="66">
        <v>822</v>
      </c>
      <c r="H12" s="77">
        <f>D12*E12</f>
        <v>822</v>
      </c>
      <c r="I12" s="78" t="s">
        <v>174</v>
      </c>
      <c r="J12" s="63" t="s">
        <v>26</v>
      </c>
      <c r="K12" s="63" t="s">
        <v>27</v>
      </c>
      <c r="L12" s="63"/>
      <c r="M12" s="67" t="s">
        <v>28</v>
      </c>
      <c r="N12" s="67" t="s">
        <v>18</v>
      </c>
      <c r="O12" s="63"/>
      <c r="P12" s="68" t="s">
        <v>29</v>
      </c>
    </row>
    <row r="13" spans="1:16" ht="105">
      <c r="A13" s="39">
        <v>12</v>
      </c>
      <c r="B13" s="34" t="s">
        <v>53</v>
      </c>
      <c r="C13" s="11" t="s">
        <v>54</v>
      </c>
      <c r="D13" s="12">
        <v>2</v>
      </c>
      <c r="E13" s="13">
        <v>4999.99</v>
      </c>
      <c r="F13" s="13">
        <v>9999.98</v>
      </c>
      <c r="G13" s="14">
        <v>9999.98</v>
      </c>
      <c r="H13" s="77">
        <f>2*E13</f>
        <v>9999.98</v>
      </c>
      <c r="I13" s="78" t="s">
        <v>174</v>
      </c>
      <c r="J13" s="11" t="s">
        <v>55</v>
      </c>
      <c r="K13" s="11" t="s">
        <v>56</v>
      </c>
      <c r="L13" s="40" t="s">
        <v>57</v>
      </c>
      <c r="M13" s="15" t="s">
        <v>58</v>
      </c>
      <c r="N13" s="15" t="s">
        <v>18</v>
      </c>
      <c r="O13" s="11"/>
      <c r="P13" s="16" t="s">
        <v>59</v>
      </c>
    </row>
    <row r="14" spans="1:16" s="48" customFormat="1" ht="30">
      <c r="A14" s="41">
        <v>13</v>
      </c>
      <c r="B14" s="42" t="s">
        <v>87</v>
      </c>
      <c r="C14" s="43" t="s">
        <v>88</v>
      </c>
      <c r="D14" s="44">
        <v>4</v>
      </c>
      <c r="E14" s="45">
        <v>2136</v>
      </c>
      <c r="F14" s="45">
        <v>8544</v>
      </c>
      <c r="G14" s="45"/>
      <c r="H14" s="77">
        <f>3*E14</f>
        <v>6408</v>
      </c>
      <c r="I14" s="78" t="s">
        <v>174</v>
      </c>
      <c r="J14" s="43" t="s">
        <v>89</v>
      </c>
      <c r="K14" s="43" t="s">
        <v>90</v>
      </c>
      <c r="L14" s="43"/>
      <c r="M14" s="46" t="s">
        <v>91</v>
      </c>
      <c r="N14" s="46" t="s">
        <v>18</v>
      </c>
      <c r="O14" s="43"/>
      <c r="P14" s="47" t="s">
        <v>29</v>
      </c>
    </row>
    <row r="15" spans="1:16" s="48" customFormat="1" ht="30">
      <c r="A15" s="41">
        <v>14</v>
      </c>
      <c r="B15" s="49" t="s">
        <v>87</v>
      </c>
      <c r="C15" s="50" t="s">
        <v>92</v>
      </c>
      <c r="D15" s="51">
        <v>1</v>
      </c>
      <c r="E15" s="52">
        <v>5133</v>
      </c>
      <c r="F15" s="52">
        <v>5133</v>
      </c>
      <c r="G15" s="52"/>
      <c r="H15" s="79">
        <v>0</v>
      </c>
      <c r="I15" s="80" t="s">
        <v>178</v>
      </c>
      <c r="J15" s="50" t="s">
        <v>93</v>
      </c>
      <c r="K15" s="50" t="s">
        <v>94</v>
      </c>
      <c r="L15" s="50"/>
      <c r="M15" s="53" t="s">
        <v>91</v>
      </c>
      <c r="N15" s="53" t="s">
        <v>18</v>
      </c>
      <c r="O15" s="50"/>
      <c r="P15" s="54" t="s">
        <v>29</v>
      </c>
    </row>
    <row r="16" spans="1:16" s="48" customFormat="1" ht="60">
      <c r="A16" s="41">
        <v>15</v>
      </c>
      <c r="B16" s="49" t="s">
        <v>87</v>
      </c>
      <c r="C16" s="50" t="s">
        <v>95</v>
      </c>
      <c r="D16" s="51">
        <v>1</v>
      </c>
      <c r="E16" s="52">
        <v>15000</v>
      </c>
      <c r="F16" s="52">
        <v>15000</v>
      </c>
      <c r="G16" s="52"/>
      <c r="H16" s="77">
        <v>4530.02</v>
      </c>
      <c r="I16" s="78" t="s">
        <v>174</v>
      </c>
      <c r="J16" s="50" t="s">
        <v>96</v>
      </c>
      <c r="K16" s="50" t="s">
        <v>169</v>
      </c>
      <c r="L16" s="50"/>
      <c r="M16" s="53" t="s">
        <v>91</v>
      </c>
      <c r="N16" s="53" t="s">
        <v>18</v>
      </c>
      <c r="O16" s="50"/>
      <c r="P16" s="54" t="s">
        <v>29</v>
      </c>
    </row>
    <row r="17" spans="1:16" s="48" customFormat="1" ht="30">
      <c r="A17" s="41">
        <v>16</v>
      </c>
      <c r="B17" s="49" t="s">
        <v>87</v>
      </c>
      <c r="C17" s="50" t="s">
        <v>97</v>
      </c>
      <c r="D17" s="51">
        <v>1</v>
      </c>
      <c r="E17" s="52">
        <v>860</v>
      </c>
      <c r="F17" s="52">
        <v>860</v>
      </c>
      <c r="G17" s="52"/>
      <c r="H17" s="77">
        <f>F17</f>
        <v>860</v>
      </c>
      <c r="I17" s="78" t="s">
        <v>174</v>
      </c>
      <c r="J17" s="50" t="s">
        <v>89</v>
      </c>
      <c r="K17" s="50" t="s">
        <v>98</v>
      </c>
      <c r="L17" s="50"/>
      <c r="M17" s="53" t="s">
        <v>91</v>
      </c>
      <c r="N17" s="53" t="s">
        <v>18</v>
      </c>
      <c r="O17" s="50"/>
      <c r="P17" s="54" t="s">
        <v>29</v>
      </c>
    </row>
    <row r="18" spans="1:16" s="48" customFormat="1" ht="30">
      <c r="A18" s="41">
        <v>17</v>
      </c>
      <c r="B18" s="49" t="s">
        <v>87</v>
      </c>
      <c r="C18" s="50" t="s">
        <v>99</v>
      </c>
      <c r="D18" s="51">
        <v>3</v>
      </c>
      <c r="E18" s="52">
        <v>850</v>
      </c>
      <c r="F18" s="52">
        <v>2550</v>
      </c>
      <c r="G18" s="52"/>
      <c r="H18" s="77">
        <f>F18</f>
        <v>2550</v>
      </c>
      <c r="I18" s="78" t="s">
        <v>174</v>
      </c>
      <c r="J18" s="50" t="s">
        <v>89</v>
      </c>
      <c r="K18" s="50" t="s">
        <v>100</v>
      </c>
      <c r="L18" s="50"/>
      <c r="M18" s="53" t="s">
        <v>91</v>
      </c>
      <c r="N18" s="53" t="s">
        <v>18</v>
      </c>
      <c r="O18" s="50"/>
      <c r="P18" s="54" t="s">
        <v>29</v>
      </c>
    </row>
    <row r="19" spans="1:16" s="48" customFormat="1" ht="30">
      <c r="A19" s="41">
        <v>18</v>
      </c>
      <c r="B19" s="49" t="s">
        <v>87</v>
      </c>
      <c r="C19" s="50" t="s">
        <v>101</v>
      </c>
      <c r="D19" s="51">
        <v>4</v>
      </c>
      <c r="E19" s="52">
        <v>850</v>
      </c>
      <c r="F19" s="52">
        <v>3400</v>
      </c>
      <c r="G19" s="52"/>
      <c r="H19" s="75">
        <f>F19</f>
        <v>3400</v>
      </c>
      <c r="I19" s="76" t="s">
        <v>173</v>
      </c>
      <c r="J19" s="50" t="s">
        <v>89</v>
      </c>
      <c r="K19" s="50" t="s">
        <v>102</v>
      </c>
      <c r="L19" s="50"/>
      <c r="M19" s="53" t="s">
        <v>91</v>
      </c>
      <c r="N19" s="53" t="s">
        <v>18</v>
      </c>
      <c r="O19" s="50"/>
      <c r="P19" s="54" t="s">
        <v>29</v>
      </c>
    </row>
    <row r="20" spans="1:16" s="48" customFormat="1" ht="45">
      <c r="A20" s="41">
        <v>19</v>
      </c>
      <c r="B20" s="49" t="s">
        <v>87</v>
      </c>
      <c r="C20" s="50" t="s">
        <v>103</v>
      </c>
      <c r="D20" s="51">
        <v>1</v>
      </c>
      <c r="E20" s="52">
        <v>15000</v>
      </c>
      <c r="F20" s="52">
        <v>15000</v>
      </c>
      <c r="G20" s="52"/>
      <c r="H20" s="79">
        <v>0</v>
      </c>
      <c r="I20" s="80" t="s">
        <v>178</v>
      </c>
      <c r="J20" s="50" t="s">
        <v>104</v>
      </c>
      <c r="K20" s="50" t="s">
        <v>105</v>
      </c>
      <c r="L20" s="50"/>
      <c r="M20" s="53" t="s">
        <v>91</v>
      </c>
      <c r="N20" s="53" t="s">
        <v>18</v>
      </c>
      <c r="O20" s="50"/>
      <c r="P20" s="54" t="s">
        <v>29</v>
      </c>
    </row>
    <row r="21" spans="1:16" s="48" customFormat="1" ht="45">
      <c r="A21" s="41">
        <v>20</v>
      </c>
      <c r="B21" s="49" t="s">
        <v>87</v>
      </c>
      <c r="C21" s="50" t="s">
        <v>101</v>
      </c>
      <c r="D21" s="51">
        <v>11</v>
      </c>
      <c r="E21" s="52">
        <v>850</v>
      </c>
      <c r="F21" s="52">
        <v>9350</v>
      </c>
      <c r="G21" s="52"/>
      <c r="H21" s="77">
        <f>F21</f>
        <v>9350</v>
      </c>
      <c r="I21" s="78" t="s">
        <v>174</v>
      </c>
      <c r="J21" s="50" t="s">
        <v>89</v>
      </c>
      <c r="K21" s="50" t="s">
        <v>106</v>
      </c>
      <c r="L21" s="50"/>
      <c r="M21" s="53" t="s">
        <v>91</v>
      </c>
      <c r="N21" s="53" t="s">
        <v>18</v>
      </c>
      <c r="O21" s="50"/>
      <c r="P21" s="54" t="s">
        <v>29</v>
      </c>
    </row>
    <row r="22" spans="1:16" s="48" customFormat="1" ht="60">
      <c r="A22" s="41">
        <v>21</v>
      </c>
      <c r="B22" s="55" t="s">
        <v>87</v>
      </c>
      <c r="C22" s="56" t="s">
        <v>107</v>
      </c>
      <c r="D22" s="57">
        <v>1</v>
      </c>
      <c r="E22" s="58">
        <v>28000</v>
      </c>
      <c r="F22" s="58">
        <v>28000</v>
      </c>
      <c r="G22" s="59">
        <v>87837</v>
      </c>
      <c r="H22" s="79">
        <v>0</v>
      </c>
      <c r="I22" s="80" t="s">
        <v>175</v>
      </c>
      <c r="J22" s="56" t="s">
        <v>104</v>
      </c>
      <c r="K22" s="56" t="s">
        <v>108</v>
      </c>
      <c r="L22" s="56"/>
      <c r="M22" s="60" t="s">
        <v>91</v>
      </c>
      <c r="N22" s="60" t="s">
        <v>18</v>
      </c>
      <c r="O22" s="56"/>
      <c r="P22" s="61" t="s">
        <v>29</v>
      </c>
    </row>
    <row r="23" spans="1:16" ht="165">
      <c r="A23" s="39">
        <v>22</v>
      </c>
      <c r="B23" s="34" t="s">
        <v>135</v>
      </c>
      <c r="C23" s="11" t="s">
        <v>136</v>
      </c>
      <c r="D23" s="12">
        <v>10</v>
      </c>
      <c r="E23" s="13">
        <v>21.598</v>
      </c>
      <c r="F23" s="13">
        <v>215.98</v>
      </c>
      <c r="G23" s="14">
        <v>215.98</v>
      </c>
      <c r="H23" s="79">
        <v>0</v>
      </c>
      <c r="I23" s="80" t="s">
        <v>180</v>
      </c>
      <c r="J23" s="11" t="s">
        <v>137</v>
      </c>
      <c r="K23" s="11" t="s">
        <v>138</v>
      </c>
      <c r="L23" s="40" t="s">
        <v>139</v>
      </c>
      <c r="M23" s="15" t="s">
        <v>140</v>
      </c>
      <c r="N23" s="15" t="s">
        <v>18</v>
      </c>
      <c r="O23" s="11"/>
      <c r="P23" s="16" t="s">
        <v>40</v>
      </c>
    </row>
    <row r="24" spans="1:16" s="48" customFormat="1" ht="165">
      <c r="A24" s="41">
        <v>23</v>
      </c>
      <c r="B24" s="62" t="s">
        <v>75</v>
      </c>
      <c r="C24" s="63" t="s">
        <v>76</v>
      </c>
      <c r="D24" s="64">
        <v>1</v>
      </c>
      <c r="E24" s="65">
        <v>5336.51</v>
      </c>
      <c r="F24" s="65">
        <f>D24*E24</f>
        <v>5336.51</v>
      </c>
      <c r="G24" s="66">
        <f>F24</f>
        <v>5336.51</v>
      </c>
      <c r="H24" s="77">
        <v>1000</v>
      </c>
      <c r="I24" s="78" t="s">
        <v>174</v>
      </c>
      <c r="J24" s="63" t="s">
        <v>77</v>
      </c>
      <c r="K24" s="63" t="s">
        <v>78</v>
      </c>
      <c r="L24" s="63"/>
      <c r="M24" s="67" t="s">
        <v>79</v>
      </c>
      <c r="N24" s="67" t="s">
        <v>18</v>
      </c>
      <c r="O24" s="63"/>
      <c r="P24" s="68" t="s">
        <v>29</v>
      </c>
    </row>
    <row r="25" spans="1:16" ht="60">
      <c r="A25" s="39">
        <v>24</v>
      </c>
      <c r="B25" s="36" t="s">
        <v>60</v>
      </c>
      <c r="C25" s="17" t="s">
        <v>61</v>
      </c>
      <c r="D25" s="18">
        <v>1</v>
      </c>
      <c r="E25" s="19">
        <v>18240</v>
      </c>
      <c r="F25" s="19">
        <v>18240</v>
      </c>
      <c r="G25" s="19"/>
      <c r="H25" s="77">
        <f>F25</f>
        <v>18240</v>
      </c>
      <c r="I25" s="78" t="s">
        <v>174</v>
      </c>
      <c r="J25" s="17" t="s">
        <v>62</v>
      </c>
      <c r="K25" s="17" t="s">
        <v>63</v>
      </c>
      <c r="L25" s="17"/>
      <c r="M25" s="20" t="s">
        <v>64</v>
      </c>
      <c r="N25" s="20" t="s">
        <v>18</v>
      </c>
      <c r="O25" s="17"/>
      <c r="P25" s="21" t="s">
        <v>40</v>
      </c>
    </row>
    <row r="26" spans="1:16" ht="45">
      <c r="A26" s="39">
        <v>25</v>
      </c>
      <c r="B26" s="37" t="s">
        <v>60</v>
      </c>
      <c r="C26" s="22" t="s">
        <v>65</v>
      </c>
      <c r="D26" s="23">
        <v>1</v>
      </c>
      <c r="E26" s="24">
        <v>3700</v>
      </c>
      <c r="F26" s="24">
        <v>3700</v>
      </c>
      <c r="G26" s="24"/>
      <c r="H26" s="79">
        <v>0</v>
      </c>
      <c r="I26" s="80" t="s">
        <v>177</v>
      </c>
      <c r="J26" s="22" t="s">
        <v>62</v>
      </c>
      <c r="K26" s="22" t="s">
        <v>66</v>
      </c>
      <c r="L26" s="22"/>
      <c r="M26" s="25" t="s">
        <v>64</v>
      </c>
      <c r="N26" s="25" t="s">
        <v>18</v>
      </c>
      <c r="O26" s="22"/>
      <c r="P26" s="26" t="s">
        <v>40</v>
      </c>
    </row>
    <row r="27" spans="1:16" ht="45">
      <c r="A27" s="39">
        <v>26</v>
      </c>
      <c r="B27" s="37" t="s">
        <v>60</v>
      </c>
      <c r="C27" s="22" t="s">
        <v>67</v>
      </c>
      <c r="D27" s="23">
        <v>1</v>
      </c>
      <c r="E27" s="24">
        <v>7690</v>
      </c>
      <c r="F27" s="24">
        <v>7690</v>
      </c>
      <c r="G27" s="24"/>
      <c r="H27" s="79">
        <v>0</v>
      </c>
      <c r="I27" s="80" t="s">
        <v>178</v>
      </c>
      <c r="J27" s="22" t="s">
        <v>62</v>
      </c>
      <c r="K27" s="22" t="s">
        <v>68</v>
      </c>
      <c r="L27" s="22"/>
      <c r="M27" s="25" t="s">
        <v>64</v>
      </c>
      <c r="N27" s="25" t="s">
        <v>18</v>
      </c>
      <c r="O27" s="22"/>
      <c r="P27" s="26" t="s">
        <v>40</v>
      </c>
    </row>
    <row r="28" spans="1:16" ht="45">
      <c r="A28" s="39">
        <v>27</v>
      </c>
      <c r="B28" s="37" t="s">
        <v>60</v>
      </c>
      <c r="C28" s="22" t="s">
        <v>69</v>
      </c>
      <c r="D28" s="23">
        <v>2</v>
      </c>
      <c r="E28" s="24">
        <v>375</v>
      </c>
      <c r="F28" s="24">
        <v>750</v>
      </c>
      <c r="G28" s="24"/>
      <c r="H28" s="79">
        <v>0</v>
      </c>
      <c r="I28" s="80" t="s">
        <v>178</v>
      </c>
      <c r="J28" s="22" t="s">
        <v>62</v>
      </c>
      <c r="K28" s="22" t="s">
        <v>70</v>
      </c>
      <c r="L28" s="22"/>
      <c r="M28" s="25" t="s">
        <v>64</v>
      </c>
      <c r="N28" s="25" t="s">
        <v>18</v>
      </c>
      <c r="O28" s="22"/>
      <c r="P28" s="26" t="s">
        <v>40</v>
      </c>
    </row>
    <row r="29" spans="1:16" ht="45">
      <c r="A29" s="39">
        <v>28</v>
      </c>
      <c r="B29" s="37" t="s">
        <v>60</v>
      </c>
      <c r="C29" s="22" t="s">
        <v>71</v>
      </c>
      <c r="D29" s="23">
        <v>2</v>
      </c>
      <c r="E29" s="24">
        <v>735</v>
      </c>
      <c r="F29" s="24">
        <v>1470</v>
      </c>
      <c r="G29" s="24"/>
      <c r="H29" s="79">
        <v>0</v>
      </c>
      <c r="I29" s="80" t="s">
        <v>178</v>
      </c>
      <c r="J29" s="22" t="s">
        <v>62</v>
      </c>
      <c r="K29" s="22" t="s">
        <v>72</v>
      </c>
      <c r="L29" s="22"/>
      <c r="M29" s="25" t="s">
        <v>64</v>
      </c>
      <c r="N29" s="25" t="s">
        <v>18</v>
      </c>
      <c r="O29" s="22"/>
      <c r="P29" s="26" t="s">
        <v>40</v>
      </c>
    </row>
    <row r="30" spans="1:16" ht="45">
      <c r="A30" s="39">
        <v>29</v>
      </c>
      <c r="B30" s="38" t="s">
        <v>60</v>
      </c>
      <c r="C30" s="27" t="s">
        <v>73</v>
      </c>
      <c r="D30" s="28">
        <v>1</v>
      </c>
      <c r="E30" s="29">
        <v>22000</v>
      </c>
      <c r="F30" s="29">
        <v>22000</v>
      </c>
      <c r="G30" s="30">
        <v>53850</v>
      </c>
      <c r="H30" s="79">
        <v>0</v>
      </c>
      <c r="I30" s="80" t="s">
        <v>178</v>
      </c>
      <c r="J30" s="27" t="s">
        <v>62</v>
      </c>
      <c r="K30" s="27" t="s">
        <v>74</v>
      </c>
      <c r="L30" s="27"/>
      <c r="M30" s="31" t="s">
        <v>64</v>
      </c>
      <c r="N30" s="31" t="s">
        <v>18</v>
      </c>
      <c r="O30" s="27"/>
      <c r="P30" s="32" t="s">
        <v>40</v>
      </c>
    </row>
    <row r="31" spans="1:16" s="48" customFormat="1" ht="210">
      <c r="A31" s="41">
        <v>30</v>
      </c>
      <c r="B31" s="62" t="s">
        <v>46</v>
      </c>
      <c r="C31" s="63" t="s">
        <v>47</v>
      </c>
      <c r="D31" s="64" t="s">
        <v>48</v>
      </c>
      <c r="E31" s="65">
        <v>660</v>
      </c>
      <c r="F31" s="65">
        <v>6600</v>
      </c>
      <c r="G31" s="66">
        <v>6600</v>
      </c>
      <c r="H31" s="79">
        <v>0</v>
      </c>
      <c r="I31" s="80" t="s">
        <v>180</v>
      </c>
      <c r="J31" s="63" t="s">
        <v>49</v>
      </c>
      <c r="K31" s="63" t="s">
        <v>50</v>
      </c>
      <c r="L31" s="69" t="s">
        <v>51</v>
      </c>
      <c r="M31" s="67" t="s">
        <v>52</v>
      </c>
      <c r="N31" s="67" t="s">
        <v>18</v>
      </c>
      <c r="O31" s="63"/>
      <c r="P31" s="68" t="s">
        <v>20</v>
      </c>
    </row>
    <row r="32" spans="1:16" ht="105">
      <c r="A32" s="39">
        <v>31</v>
      </c>
      <c r="B32" s="33" t="s">
        <v>80</v>
      </c>
      <c r="C32" s="11" t="s">
        <v>81</v>
      </c>
      <c r="D32" s="12">
        <v>1</v>
      </c>
      <c r="E32" s="13">
        <v>26040</v>
      </c>
      <c r="F32" s="13">
        <v>26040</v>
      </c>
      <c r="G32" s="14">
        <v>26040</v>
      </c>
      <c r="H32" s="77">
        <f>G32</f>
        <v>26040</v>
      </c>
      <c r="I32" s="78" t="s">
        <v>174</v>
      </c>
      <c r="J32" s="11" t="s">
        <v>82</v>
      </c>
      <c r="K32" s="11" t="s">
        <v>83</v>
      </c>
      <c r="L32" s="40" t="s">
        <v>84</v>
      </c>
      <c r="M32" s="15" t="s">
        <v>85</v>
      </c>
      <c r="N32" s="15" t="s">
        <v>18</v>
      </c>
      <c r="O32" s="11" t="s">
        <v>86</v>
      </c>
      <c r="P32" s="16" t="s">
        <v>59</v>
      </c>
    </row>
    <row r="33" spans="1:16" s="48" customFormat="1" ht="105">
      <c r="A33" s="41">
        <v>32</v>
      </c>
      <c r="B33" s="62" t="s">
        <v>153</v>
      </c>
      <c r="C33" s="63" t="s">
        <v>154</v>
      </c>
      <c r="D33" s="64">
        <v>7</v>
      </c>
      <c r="E33" s="65">
        <v>200</v>
      </c>
      <c r="F33" s="65">
        <v>1400</v>
      </c>
      <c r="G33" s="66">
        <v>1400</v>
      </c>
      <c r="H33" s="77">
        <f>7*E33</f>
        <v>1400</v>
      </c>
      <c r="I33" s="78" t="s">
        <v>174</v>
      </c>
      <c r="J33" s="63" t="s">
        <v>155</v>
      </c>
      <c r="K33" s="63" t="s">
        <v>156</v>
      </c>
      <c r="L33" s="63"/>
      <c r="M33" s="67" t="s">
        <v>157</v>
      </c>
      <c r="N33" s="67" t="s">
        <v>18</v>
      </c>
      <c r="O33" s="63"/>
      <c r="P33" s="68" t="s">
        <v>29</v>
      </c>
    </row>
    <row r="34" spans="1:16" ht="60">
      <c r="A34" s="39">
        <v>33</v>
      </c>
      <c r="B34" s="36" t="s">
        <v>13</v>
      </c>
      <c r="C34" s="17" t="s">
        <v>14</v>
      </c>
      <c r="D34" s="18">
        <v>2</v>
      </c>
      <c r="E34" s="19">
        <v>363</v>
      </c>
      <c r="F34" s="19">
        <v>726</v>
      </c>
      <c r="G34" s="19"/>
      <c r="H34" s="77">
        <f>F34</f>
        <v>726</v>
      </c>
      <c r="I34" s="78" t="s">
        <v>174</v>
      </c>
      <c r="J34" s="17" t="s">
        <v>15</v>
      </c>
      <c r="K34" s="17" t="s">
        <v>16</v>
      </c>
      <c r="L34" s="17"/>
      <c r="M34" s="20" t="s">
        <v>17</v>
      </c>
      <c r="N34" s="20" t="s">
        <v>18</v>
      </c>
      <c r="O34" s="17" t="s">
        <v>19</v>
      </c>
      <c r="P34" s="21" t="s">
        <v>20</v>
      </c>
    </row>
    <row r="35" spans="1:16" ht="45">
      <c r="A35" s="39">
        <v>34</v>
      </c>
      <c r="B35" s="37" t="s">
        <v>13</v>
      </c>
      <c r="C35" s="22" t="s">
        <v>21</v>
      </c>
      <c r="D35" s="23">
        <v>3</v>
      </c>
      <c r="E35" s="24">
        <v>279</v>
      </c>
      <c r="F35" s="24">
        <v>837</v>
      </c>
      <c r="G35" s="24"/>
      <c r="H35" s="77">
        <f>F35</f>
        <v>837</v>
      </c>
      <c r="I35" s="78" t="s">
        <v>174</v>
      </c>
      <c r="J35" s="22" t="s">
        <v>15</v>
      </c>
      <c r="K35" s="22" t="s">
        <v>22</v>
      </c>
      <c r="L35" s="22"/>
      <c r="M35" s="25" t="s">
        <v>17</v>
      </c>
      <c r="N35" s="25" t="s">
        <v>18</v>
      </c>
      <c r="O35" s="22" t="s">
        <v>19</v>
      </c>
      <c r="P35" s="26" t="s">
        <v>20</v>
      </c>
    </row>
    <row r="36" spans="1:16" ht="45">
      <c r="A36" s="39">
        <v>35</v>
      </c>
      <c r="B36" s="38" t="s">
        <v>13</v>
      </c>
      <c r="C36" s="27" t="s">
        <v>23</v>
      </c>
      <c r="D36" s="28">
        <v>3</v>
      </c>
      <c r="E36" s="29">
        <v>279</v>
      </c>
      <c r="F36" s="29">
        <v>837</v>
      </c>
      <c r="G36" s="30">
        <v>2400</v>
      </c>
      <c r="H36" s="77">
        <f>F36</f>
        <v>837</v>
      </c>
      <c r="I36" s="78" t="s">
        <v>174</v>
      </c>
      <c r="J36" s="27" t="s">
        <v>15</v>
      </c>
      <c r="K36" s="27" t="s">
        <v>22</v>
      </c>
      <c r="L36" s="27"/>
      <c r="M36" s="31" t="s">
        <v>17</v>
      </c>
      <c r="N36" s="31" t="s">
        <v>18</v>
      </c>
      <c r="O36" s="27" t="s">
        <v>19</v>
      </c>
      <c r="P36" s="32" t="s">
        <v>20</v>
      </c>
    </row>
    <row r="37" spans="1:17" s="48" customFormat="1" ht="45">
      <c r="A37" s="41">
        <v>36</v>
      </c>
      <c r="B37" s="62" t="s">
        <v>109</v>
      </c>
      <c r="C37" s="63" t="s">
        <v>110</v>
      </c>
      <c r="D37" s="64">
        <v>1</v>
      </c>
      <c r="E37" s="65">
        <v>15000</v>
      </c>
      <c r="F37" s="65">
        <v>15000</v>
      </c>
      <c r="G37" s="66">
        <v>15000</v>
      </c>
      <c r="H37" s="75">
        <f>F37</f>
        <v>15000</v>
      </c>
      <c r="I37" s="76" t="s">
        <v>173</v>
      </c>
      <c r="J37" s="63" t="s">
        <v>111</v>
      </c>
      <c r="K37" s="63" t="s">
        <v>112</v>
      </c>
      <c r="L37" s="69" t="s">
        <v>113</v>
      </c>
      <c r="M37" s="67" t="s">
        <v>114</v>
      </c>
      <c r="N37" s="67" t="s">
        <v>18</v>
      </c>
      <c r="O37" s="63"/>
      <c r="P37" s="68" t="s">
        <v>20</v>
      </c>
      <c r="Q37" s="53" t="s">
        <v>176</v>
      </c>
    </row>
    <row r="38" spans="1:17" ht="30">
      <c r="A38" s="39">
        <v>37</v>
      </c>
      <c r="B38" s="36" t="s">
        <v>35</v>
      </c>
      <c r="C38" s="17" t="s">
        <v>36</v>
      </c>
      <c r="D38" s="18">
        <v>16</v>
      </c>
      <c r="E38" s="19">
        <v>575</v>
      </c>
      <c r="F38" s="19">
        <v>9200</v>
      </c>
      <c r="G38" s="19"/>
      <c r="H38" s="77">
        <f>F38</f>
        <v>9200</v>
      </c>
      <c r="I38" s="78" t="s">
        <v>174</v>
      </c>
      <c r="J38" s="17" t="s">
        <v>37</v>
      </c>
      <c r="K38" s="17" t="s">
        <v>38</v>
      </c>
      <c r="L38" s="17"/>
      <c r="M38" s="20" t="s">
        <v>39</v>
      </c>
      <c r="N38" s="20" t="s">
        <v>18</v>
      </c>
      <c r="O38" s="17"/>
      <c r="P38" s="21" t="s">
        <v>40</v>
      </c>
      <c r="Q38" s="53"/>
    </row>
    <row r="39" spans="1:16" ht="30">
      <c r="A39" s="39">
        <v>38</v>
      </c>
      <c r="B39" s="37" t="s">
        <v>35</v>
      </c>
      <c r="C39" s="22" t="s">
        <v>41</v>
      </c>
      <c r="D39" s="23">
        <v>1</v>
      </c>
      <c r="E39" s="24">
        <v>8700</v>
      </c>
      <c r="F39" s="24">
        <v>8700</v>
      </c>
      <c r="G39" s="24"/>
      <c r="H39" s="77">
        <f>F39</f>
        <v>8700</v>
      </c>
      <c r="I39" s="78" t="s">
        <v>174</v>
      </c>
      <c r="J39" s="22" t="s">
        <v>42</v>
      </c>
      <c r="K39" s="22" t="s">
        <v>43</v>
      </c>
      <c r="L39" s="22"/>
      <c r="M39" s="25" t="s">
        <v>39</v>
      </c>
      <c r="N39" s="25" t="s">
        <v>18</v>
      </c>
      <c r="O39" s="22"/>
      <c r="P39" s="26" t="s">
        <v>40</v>
      </c>
    </row>
    <row r="40" spans="1:16" ht="30">
      <c r="A40" s="39">
        <v>39</v>
      </c>
      <c r="B40" s="37" t="s">
        <v>35</v>
      </c>
      <c r="C40" s="22" t="s">
        <v>44</v>
      </c>
      <c r="D40" s="23">
        <v>1</v>
      </c>
      <c r="E40" s="24">
        <v>8200</v>
      </c>
      <c r="F40" s="24">
        <v>8200</v>
      </c>
      <c r="G40" s="24"/>
      <c r="H40" s="79">
        <v>0</v>
      </c>
      <c r="I40" s="80" t="s">
        <v>178</v>
      </c>
      <c r="J40" s="22" t="s">
        <v>42</v>
      </c>
      <c r="K40" s="22" t="s">
        <v>43</v>
      </c>
      <c r="L40" s="22"/>
      <c r="M40" s="25" t="s">
        <v>39</v>
      </c>
      <c r="N40" s="25" t="s">
        <v>18</v>
      </c>
      <c r="O40" s="22"/>
      <c r="P40" s="26" t="s">
        <v>40</v>
      </c>
    </row>
    <row r="41" spans="1:16" ht="30">
      <c r="A41" s="39">
        <v>40</v>
      </c>
      <c r="B41" s="38" t="s">
        <v>35</v>
      </c>
      <c r="C41" s="27" t="s">
        <v>45</v>
      </c>
      <c r="D41" s="28">
        <v>1</v>
      </c>
      <c r="E41" s="29">
        <v>5650</v>
      </c>
      <c r="F41" s="29">
        <v>5650</v>
      </c>
      <c r="G41" s="30">
        <v>31750</v>
      </c>
      <c r="H41" s="79">
        <v>0</v>
      </c>
      <c r="I41" s="80" t="s">
        <v>178</v>
      </c>
      <c r="J41" s="27" t="s">
        <v>42</v>
      </c>
      <c r="K41" s="27" t="s">
        <v>43</v>
      </c>
      <c r="L41" s="27"/>
      <c r="M41" s="31" t="s">
        <v>39</v>
      </c>
      <c r="N41" s="31" t="s">
        <v>18</v>
      </c>
      <c r="O41" s="27"/>
      <c r="P41" s="32" t="s">
        <v>40</v>
      </c>
    </row>
    <row r="42" spans="1:16" s="48" customFormat="1" ht="60">
      <c r="A42" s="41">
        <v>41</v>
      </c>
      <c r="B42" s="42" t="s">
        <v>158</v>
      </c>
      <c r="C42" s="43" t="s">
        <v>159</v>
      </c>
      <c r="D42" s="44">
        <v>2</v>
      </c>
      <c r="E42" s="45">
        <v>10170</v>
      </c>
      <c r="F42" s="45">
        <v>20340</v>
      </c>
      <c r="G42" s="45"/>
      <c r="H42" s="75">
        <f>2*E42</f>
        <v>20340</v>
      </c>
      <c r="I42" s="76" t="s">
        <v>173</v>
      </c>
      <c r="J42" s="43" t="s">
        <v>160</v>
      </c>
      <c r="K42" s="43" t="s">
        <v>161</v>
      </c>
      <c r="L42" s="43"/>
      <c r="M42" s="46" t="s">
        <v>162</v>
      </c>
      <c r="N42" s="46" t="s">
        <v>18</v>
      </c>
      <c r="O42" s="43"/>
      <c r="P42" s="47" t="s">
        <v>29</v>
      </c>
    </row>
    <row r="43" spans="1:16" s="48" customFormat="1" ht="30">
      <c r="A43" s="41">
        <v>42</v>
      </c>
      <c r="B43" s="49" t="s">
        <v>158</v>
      </c>
      <c r="C43" s="50" t="s">
        <v>163</v>
      </c>
      <c r="D43" s="51">
        <v>1</v>
      </c>
      <c r="E43" s="52">
        <v>1500</v>
      </c>
      <c r="F43" s="52">
        <v>1500</v>
      </c>
      <c r="G43" s="52"/>
      <c r="H43" s="79">
        <v>0</v>
      </c>
      <c r="I43" s="80" t="s">
        <v>179</v>
      </c>
      <c r="J43" s="50" t="s">
        <v>164</v>
      </c>
      <c r="K43" s="50" t="s">
        <v>165</v>
      </c>
      <c r="L43" s="50"/>
      <c r="M43" s="53" t="s">
        <v>162</v>
      </c>
      <c r="N43" s="53" t="s">
        <v>18</v>
      </c>
      <c r="O43" s="50"/>
      <c r="P43" s="54" t="s">
        <v>29</v>
      </c>
    </row>
    <row r="44" spans="1:16" s="48" customFormat="1" ht="30">
      <c r="A44" s="41">
        <v>43</v>
      </c>
      <c r="B44" s="49" t="s">
        <v>158</v>
      </c>
      <c r="C44" s="50" t="s">
        <v>166</v>
      </c>
      <c r="D44" s="51">
        <v>1</v>
      </c>
      <c r="E44" s="52">
        <v>1500</v>
      </c>
      <c r="F44" s="52">
        <v>1500</v>
      </c>
      <c r="G44" s="70">
        <v>23340</v>
      </c>
      <c r="H44" s="79">
        <v>0</v>
      </c>
      <c r="I44" s="80" t="s">
        <v>179</v>
      </c>
      <c r="J44" s="56" t="s">
        <v>164</v>
      </c>
      <c r="K44" s="56" t="s">
        <v>167</v>
      </c>
      <c r="L44" s="56"/>
      <c r="M44" s="60" t="s">
        <v>162</v>
      </c>
      <c r="N44" s="60" t="s">
        <v>18</v>
      </c>
      <c r="O44" s="56"/>
      <c r="P44" s="61" t="s">
        <v>29</v>
      </c>
    </row>
    <row r="45" spans="2:9" ht="15">
      <c r="B45" s="33" t="s">
        <v>168</v>
      </c>
      <c r="C45" s="34"/>
      <c r="D45" s="34"/>
      <c r="E45" s="34"/>
      <c r="F45" s="34"/>
      <c r="G45" s="14">
        <f>SUM(G2:G44)</f>
        <v>636851.47</v>
      </c>
      <c r="H45" s="79">
        <f>SUM(H2:H44)</f>
        <v>175000</v>
      </c>
      <c r="I45" s="80">
        <f>175000-H45</f>
        <v>0</v>
      </c>
    </row>
  </sheetData>
  <sheetProtection/>
  <hyperlinks>
    <hyperlink ref="L13" r:id="rId1" display="http://www.gbcnv.edu/equipment_requests/data/Health_Sciences/00003.pdf"/>
    <hyperlink ref="L23" r:id="rId2" display="http://www.gbcnv.edu/equipment_requests/data/Land_Surveying_Geomatics/00002.pdf"/>
    <hyperlink ref="L31" r:id="rId3" display="http://www.gbcnv.edu/equipment_requests/data/Physical_Education_and_Exercise/00002.docx"/>
    <hyperlink ref="L32" r:id="rId4" display="http://www.gbcnv.edu/equipment_requests/data/Radiology/00002.pdf"/>
    <hyperlink ref="L37" r:id="rId5" display="http://www.gbcnv.edu/equipment_requests/data/Theatre/00002.pdf"/>
  </hyperlinks>
  <printOptions gridLines="1"/>
  <pageMargins left="0.2" right="0.2" top="0.5" bottom="0.5" header="0.3" footer="0.3"/>
  <pageSetup fitToHeight="0" fitToWidth="1" horizontalDpi="600" verticalDpi="600" orientation="landscape" paperSize="17" scale="5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GBC</dc:creator>
  <cp:keywords/>
  <dc:description/>
  <cp:lastModifiedBy>Great Basin College</cp:lastModifiedBy>
  <cp:lastPrinted>2016-11-02T22:27:12Z</cp:lastPrinted>
  <dcterms:created xsi:type="dcterms:W3CDTF">2016-10-14T19:02:04Z</dcterms:created>
  <dcterms:modified xsi:type="dcterms:W3CDTF">2016-11-15T19:02:26Z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